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5" yWindow="570" windowWidth="28485" windowHeight="1399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33" i="1" l="1"/>
  <c r="G33" i="1" s="1"/>
  <c r="G28" i="1" l="1"/>
  <c r="G10" i="1"/>
  <c r="G5" i="1"/>
  <c r="F29" i="1"/>
  <c r="G29" i="1" s="1"/>
  <c r="F28" i="1"/>
  <c r="F14" i="1"/>
  <c r="G14" i="1" s="1"/>
  <c r="F13" i="1"/>
  <c r="G13" i="1" s="1"/>
  <c r="F11" i="1"/>
  <c r="G11" i="1" s="1"/>
  <c r="F10" i="1"/>
  <c r="F8" i="1"/>
  <c r="G8" i="1" s="1"/>
  <c r="F7" i="1"/>
  <c r="G7" i="1" s="1"/>
  <c r="F5" i="1"/>
  <c r="F4" i="1"/>
  <c r="G4" i="1" s="1"/>
  <c r="F31" i="1" l="1"/>
  <c r="G31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G44" i="1" l="1"/>
</calcChain>
</file>

<file path=xl/sharedStrings.xml><?xml version="1.0" encoding="utf-8"?>
<sst xmlns="http://schemas.openxmlformats.org/spreadsheetml/2006/main" count="54" uniqueCount="52">
  <si>
    <t>LIQ COFFEE</t>
  </si>
  <si>
    <t>Four Valve Counter Electric Fountain</t>
  </si>
  <si>
    <t>CFC-free, R134A refrigerant</t>
  </si>
  <si>
    <t>MAINTENANCE FOR ALL COFFEE AND JUICE MACHINES (Completed quarterly)</t>
  </si>
  <si>
    <t>CHEMICALS</t>
  </si>
  <si>
    <t>QUAT TEST STRIP KIT</t>
  </si>
  <si>
    <t xml:space="preserve"> </t>
  </si>
  <si>
    <r>
      <t xml:space="preserve">Plumbing: </t>
    </r>
    <r>
      <rPr>
        <sz val="12"/>
        <color theme="1"/>
        <rFont val="Calibri"/>
        <family val="2"/>
      </rPr>
      <t>PSI 20-90, kPa 138-621</t>
    </r>
  </si>
  <si>
    <r>
      <t xml:space="preserve">Electrical: </t>
    </r>
    <r>
      <rPr>
        <sz val="12"/>
        <color theme="1"/>
        <rFont val="Calibri"/>
        <family val="2"/>
      </rPr>
      <t>120V, Amps12, Watts1440, cord attached, Phase1, Hertz60</t>
    </r>
  </si>
  <si>
    <r>
      <t xml:space="preserve">Size: </t>
    </r>
    <r>
      <rPr>
        <sz val="12"/>
        <color theme="1"/>
        <rFont val="Calibri"/>
        <family val="2"/>
      </rPr>
      <t>Height 23.2", Width 15.6", Depth 22.3"</t>
    </r>
  </si>
  <si>
    <r>
      <rPr>
        <b/>
        <sz val="12"/>
        <color rgb="FF000000"/>
        <rFont val="Calibri, sans-serif"/>
      </rPr>
      <t xml:space="preserve">Water capacity: </t>
    </r>
    <r>
      <rPr>
        <sz val="12"/>
        <color rgb="FF000000"/>
        <rFont val="Calibri, sans-serif"/>
      </rPr>
      <t>5 gallons</t>
    </r>
  </si>
  <si>
    <r>
      <t xml:space="preserve">Electrical: </t>
    </r>
    <r>
      <rPr>
        <sz val="12"/>
        <color theme="1"/>
        <rFont val="Calibri"/>
        <family val="2"/>
      </rPr>
      <t>115V/60Hz, 7 AMPs 220V/50Hz, 3.3 AMPs</t>
    </r>
  </si>
  <si>
    <r>
      <rPr>
        <b/>
        <sz val="12"/>
        <color rgb="FF000000"/>
        <rFont val="Calibri, sans-serif"/>
      </rPr>
      <t>Compressor:</t>
    </r>
    <r>
      <rPr>
        <sz val="12"/>
        <color rgb="FF000000"/>
        <rFont val="Calibri, sans-serif"/>
      </rPr>
      <t xml:space="preserve"> 1/4 hp</t>
    </r>
  </si>
  <si>
    <r>
      <rPr>
        <b/>
        <sz val="12"/>
        <color rgb="FF000000"/>
        <rFont val="Calibri, sans-serif"/>
      </rPr>
      <t xml:space="preserve">Size: </t>
    </r>
    <r>
      <rPr>
        <sz val="12"/>
        <color rgb="FF000000"/>
        <rFont val="Calibri, sans-serif"/>
      </rPr>
      <t>Height 27.52", Width 10.4", Depth 25.25"</t>
    </r>
  </si>
  <si>
    <t xml:space="preserve"> PREMIUM REG LIQ COFFEE 30:1 2/.5GAL</t>
  </si>
  <si>
    <t>COFFEE - PREMIUM DECAF LIQ COFFEE 30:1 2/.5GAL</t>
  </si>
  <si>
    <t>LEMONADE SUGAR FREE 5+1 (3 GAL)</t>
  </si>
  <si>
    <t>VITAMIN BLUEBERRY ACAI 5+1 (1.5GAL)</t>
  </si>
  <si>
    <t>RASP TEA 5+1 (3 GAL)</t>
  </si>
  <si>
    <t>UNSWEET TEA 7+1 (5 GAL)</t>
  </si>
  <si>
    <t>ORANGE JUICE 100% 4+1 (3GAL)</t>
  </si>
  <si>
    <t>APPLE JUICE 100% 4+1 (3 GAL)</t>
  </si>
  <si>
    <t xml:space="preserve"> Small Water Filter for Juice and Coffee Machines (every 3 months)</t>
  </si>
  <si>
    <t xml:space="preserve"> WATER FILTER W SCALE for Ice Machines (every 6 months)</t>
  </si>
  <si>
    <t>DISH MACHINE SANITIZER 1.5 Gal</t>
  </si>
  <si>
    <t>DISH MACHINE DETERGENT 1.5 Gal</t>
  </si>
  <si>
    <t xml:space="preserve"> NON SLIP FLOOR CLEANER 1.5 GAL</t>
  </si>
  <si>
    <t xml:space="preserve"> ALL PURPOSE CLEANER AND DEGREASER 1.5 Gal</t>
  </si>
  <si>
    <t>BRAND NAME</t>
  </si>
  <si>
    <t>Bunn 38800.0000 - LCA-2 LP (or comparable)  Liquid Coffee Dispenser, ambient, low profile, 2 dispense heads, black</t>
  </si>
  <si>
    <t>DISH MACHINE RINSE AID 1.5 Gal</t>
  </si>
  <si>
    <t>QUAT SANITIZER1.5 Gal</t>
  </si>
  <si>
    <t>POT AND PAN DETERGENT 1.5 Gal</t>
  </si>
  <si>
    <t xml:space="preserve"> SANI TEST STRIP 100 CT</t>
  </si>
  <si>
    <t>MAINTENANCE FOR 6 (SIX) HOSPITAL OWNED ICE MACHINES (Completed every 6 months)   Located at Main Kitchen; Team 2 Servery, Team 4 &amp; 6 shared Servery; Team 4 on Unit; Team 6 on Unit;  Team 7 Servery</t>
  </si>
  <si>
    <t>WATER FILTER</t>
  </si>
  <si>
    <t>COST  - Per MONTH</t>
  </si>
  <si>
    <t>COST  - Per YEAR</t>
  </si>
  <si>
    <t>Cost per 1 (one) CMHHIFL ice machine for cleaning and filter replacement - two times annually</t>
  </si>
  <si>
    <t>Preventative maintenance to include filter change - cost each if applicable</t>
  </si>
  <si>
    <t>per quarter</t>
  </si>
  <si>
    <t>COFFEE MACHINES (machines are provided at no cost as long as we purchase coffee to use in machines) Electric and water lines already installed;  Located at:  Main Kitchen; Team 1 Servery; Team 2 Servery; Team 3 Servery; Team 4 &amp; 6 Shared Servery; Team 5 Servery; Team 7 Serverey .   TOTAL machines:  7</t>
  </si>
  <si>
    <t>JUICE MACHINES (machines are provided at no cost as long as we purchase coffee to use in machines) Electric and water lines already installed;  Located at:  Main Kitchen; Team 1 Servery; Team 2 Servery; Team 3 Servery; Team 4 &amp; 6 Shared Servery; Team 5 Servery; Team 7 Serverey .  TOTAL machines 7</t>
  </si>
  <si>
    <t>TOTAL COST</t>
  </si>
  <si>
    <r>
      <rPr>
        <b/>
        <sz val="18"/>
        <color rgb="FFFFFFFF"/>
        <rFont val="Calibri"/>
        <family val="2"/>
      </rPr>
      <t xml:space="preserve">COLORADO MENTAL HEALTH HOSPITAL IN FORT LOGAN     </t>
    </r>
    <r>
      <rPr>
        <b/>
        <sz val="16"/>
        <color rgb="FFFFFFFF"/>
        <rFont val="Calibri"/>
        <family val="2"/>
      </rPr>
      <t xml:space="preserve">         Product Type / Product Name</t>
    </r>
  </si>
  <si>
    <t>BEVERAGES   (Sugar Exempt)</t>
  </si>
  <si>
    <t xml:space="preserve">TEA CONCEN </t>
  </si>
  <si>
    <t>JUICE 4:1</t>
  </si>
  <si>
    <t>EstimatedCases  Monthly</t>
  </si>
  <si>
    <t>one cleaning per unit</t>
  </si>
  <si>
    <t>6 units each cleaning</t>
  </si>
  <si>
    <t>COST  - Per UNIT/CASE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</si>
</sst>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7">
    <font>
      <sz val="10"/>
      <color rgb="FF000000"/>
      <name val="Arial"/>
      <scheme val="minor"/>
    </font>
    <font>
      <sz val="11"/>
      <color rgb="FF000000"/>
      <name val="Calibri"/>
    </font>
    <font>
      <sz val="10"/>
      <color rgb="FF000000"/>
      <name val="Arial"/>
      <scheme val="minor"/>
    </font>
    <font>
      <b/>
      <sz val="14"/>
      <color rgb="FFFFFFFF"/>
      <name val="Calibri"/>
      <family val="2"/>
    </font>
    <font>
      <b/>
      <sz val="16"/>
      <color rgb="FFFFFF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b/>
      <sz val="12"/>
      <color rgb="FF000000"/>
      <name val="Calibri, sans-serif"/>
    </font>
    <font>
      <sz val="12"/>
      <color rgb="FF000000"/>
      <name val="Calibri, sans-serif"/>
    </font>
    <font>
      <u/>
      <sz val="10"/>
      <color rgb="FF000000"/>
      <name val="Arial"/>
      <family val="2"/>
      <scheme val="minor"/>
    </font>
    <font>
      <sz val="16"/>
      <color rgb="FF000000"/>
      <name val="Calibri"/>
      <family val="2"/>
    </font>
    <font>
      <b/>
      <sz val="18"/>
      <color rgb="FFFFFFFF"/>
      <name val="Calibri"/>
      <family val="2"/>
    </font>
    <font>
      <b/>
      <sz val="12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41E42"/>
        <bgColor rgb="FF041E42"/>
      </patternFill>
    </fill>
    <fill>
      <patternFill patternType="solid">
        <fgColor rgb="FFCFD8DF"/>
        <bgColor rgb="FFCFD8D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5">
    <xf numFmtId="0" fontId="0" fillId="0" borderId="0" xfId="0" applyFont="1" applyAlignment="1"/>
    <xf numFmtId="0" fontId="1" fillId="0" borderId="0" xfId="0" applyFont="1" applyAlignment="1">
      <alignment horizontal="left"/>
    </xf>
    <xf numFmtId="164" fontId="0" fillId="0" borderId="0" xfId="1" applyNumberFormat="1" applyFont="1" applyAlignment="1"/>
    <xf numFmtId="164" fontId="1" fillId="0" borderId="0" xfId="1" applyNumberFormat="1" applyFont="1" applyAlignment="1">
      <alignment horizontal="right"/>
    </xf>
    <xf numFmtId="164" fontId="1" fillId="0" borderId="0" xfId="1" applyNumberFormat="1" applyFont="1" applyAlignment="1"/>
    <xf numFmtId="0" fontId="3" fillId="2" borderId="0" xfId="0" applyFont="1" applyFill="1" applyAlignment="1">
      <alignment horizontal="center" wrapText="1"/>
    </xf>
    <xf numFmtId="164" fontId="3" fillId="2" borderId="0" xfId="1" applyNumberFormat="1" applyFont="1" applyFill="1" applyAlignment="1">
      <alignment horizontal="center" wrapText="1"/>
    </xf>
    <xf numFmtId="0" fontId="5" fillId="3" borderId="0" xfId="0" applyFont="1" applyFill="1" applyAlignment="1">
      <alignment horizontal="left"/>
    </xf>
    <xf numFmtId="164" fontId="5" fillId="0" borderId="0" xfId="1" applyNumberFormat="1" applyFont="1" applyAlignment="1">
      <alignment horizontal="right"/>
    </xf>
    <xf numFmtId="0" fontId="6" fillId="0" borderId="0" xfId="0" applyFont="1" applyAlignment="1">
      <alignment horizontal="left"/>
    </xf>
    <xf numFmtId="164" fontId="6" fillId="0" borderId="0" xfId="1" applyNumberFormat="1" applyFont="1" applyAlignment="1">
      <alignment horizontal="right"/>
    </xf>
    <xf numFmtId="164" fontId="6" fillId="0" borderId="0" xfId="1" applyNumberFormat="1" applyFont="1" applyAlignment="1"/>
    <xf numFmtId="0" fontId="5" fillId="3" borderId="0" xfId="0" applyFont="1" applyFill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/>
    <xf numFmtId="0" fontId="9" fillId="0" borderId="0" xfId="0" applyFont="1" applyAlignment="1"/>
    <xf numFmtId="0" fontId="5" fillId="0" borderId="0" xfId="0" applyFont="1" applyAlignment="1">
      <alignment horizontal="left"/>
    </xf>
    <xf numFmtId="0" fontId="4" fillId="2" borderId="0" xfId="0" applyFont="1" applyFill="1" applyAlignment="1">
      <alignment horizontal="center" wrapText="1"/>
    </xf>
    <xf numFmtId="164" fontId="0" fillId="0" borderId="0" xfId="0" applyNumberFormat="1" applyFont="1" applyAlignment="1"/>
    <xf numFmtId="44" fontId="0" fillId="0" borderId="0" xfId="0" applyNumberFormat="1" applyFont="1" applyAlignment="1"/>
    <xf numFmtId="44" fontId="0" fillId="0" borderId="0" xfId="1" applyFont="1" applyAlignment="1"/>
    <xf numFmtId="44" fontId="6" fillId="0" borderId="0" xfId="1" applyFont="1" applyAlignme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5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2" borderId="0" xfId="0" applyFont="1" applyFill="1" applyAlignment="1">
      <alignment horizontal="left" wrapText="1"/>
    </xf>
    <xf numFmtId="0" fontId="6" fillId="0" borderId="0" xfId="0" applyFont="1" applyAlignment="1">
      <alignment horizontal="left" wrapText="1"/>
    </xf>
    <xf numFmtId="164" fontId="15" fillId="0" borderId="0" xfId="0" applyNumberFormat="1" applyFont="1" applyAlignment="1"/>
    <xf numFmtId="0" fontId="16" fillId="0" borderId="0" xfId="0" applyFont="1" applyAlignment="1"/>
    <xf numFmtId="0" fontId="16" fillId="0" borderId="0" xfId="0" applyFont="1" applyAlignment="1">
      <alignment horizontal="center" wrapText="1"/>
    </xf>
    <xf numFmtId="164" fontId="6" fillId="0" borderId="0" xfId="1" applyNumberFormat="1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G1017"/>
  <sheetViews>
    <sheetView tabSelected="1" workbookViewId="0">
      <selection activeCell="E44" sqref="E44"/>
    </sheetView>
  </sheetViews>
  <sheetFormatPr defaultColWidth="12.5703125" defaultRowHeight="15.75" customHeight="1"/>
  <cols>
    <col min="1" max="1" width="3" customWidth="1"/>
    <col min="2" max="2" width="81.85546875" customWidth="1"/>
    <col min="3" max="3" width="17" customWidth="1"/>
    <col min="4" max="4" width="11.5703125" style="28" customWidth="1"/>
    <col min="5" max="5" width="12.42578125" style="2" customWidth="1"/>
    <col min="6" max="6" width="12.5703125" customWidth="1"/>
    <col min="7" max="7" width="17.140625" customWidth="1"/>
  </cols>
  <sheetData>
    <row r="2" spans="2:7" ht="57" customHeight="1">
      <c r="B2" s="29" t="s">
        <v>44</v>
      </c>
      <c r="C2" s="17" t="s">
        <v>28</v>
      </c>
      <c r="D2" s="5" t="s">
        <v>48</v>
      </c>
      <c r="E2" s="6" t="s">
        <v>51</v>
      </c>
      <c r="F2" s="6" t="s">
        <v>36</v>
      </c>
      <c r="G2" s="6" t="s">
        <v>37</v>
      </c>
    </row>
    <row r="3" spans="2:7" ht="21.6" customHeight="1">
      <c r="B3" s="7" t="s">
        <v>0</v>
      </c>
      <c r="C3" s="7"/>
      <c r="D3" s="24" t="s">
        <v>6</v>
      </c>
      <c r="E3" s="8" t="s">
        <v>6</v>
      </c>
    </row>
    <row r="4" spans="2:7" ht="15.75" customHeight="1">
      <c r="B4" s="9" t="s">
        <v>14</v>
      </c>
      <c r="C4" s="9"/>
      <c r="D4" s="25">
        <v>18</v>
      </c>
      <c r="E4" s="10">
        <v>0</v>
      </c>
      <c r="F4" s="18">
        <f>D4*E4</f>
        <v>0</v>
      </c>
      <c r="G4" s="18">
        <f>F4*12</f>
        <v>0</v>
      </c>
    </row>
    <row r="5" spans="2:7" ht="15.75" customHeight="1">
      <c r="B5" s="9" t="s">
        <v>15</v>
      </c>
      <c r="C5" s="9"/>
      <c r="D5" s="25">
        <v>20</v>
      </c>
      <c r="E5" s="10">
        <v>0</v>
      </c>
      <c r="F5" s="18">
        <f>D5*E5</f>
        <v>0</v>
      </c>
      <c r="G5" s="18">
        <f>F5*12</f>
        <v>0</v>
      </c>
    </row>
    <row r="6" spans="2:7" ht="21" customHeight="1">
      <c r="B6" s="7" t="s">
        <v>45</v>
      </c>
      <c r="C6" s="7"/>
      <c r="D6" s="24"/>
      <c r="E6" s="11"/>
    </row>
    <row r="7" spans="2:7" ht="15.75" customHeight="1">
      <c r="B7" s="9" t="s">
        <v>16</v>
      </c>
      <c r="C7" s="9"/>
      <c r="D7" s="25">
        <v>20</v>
      </c>
      <c r="E7" s="10">
        <v>0</v>
      </c>
      <c r="F7" s="18">
        <f>D7*E7</f>
        <v>0</v>
      </c>
      <c r="G7" s="18">
        <f t="shared" ref="G7:G14" si="0">F7*12</f>
        <v>0</v>
      </c>
    </row>
    <row r="8" spans="2:7" ht="15.75" customHeight="1">
      <c r="B8" s="9" t="s">
        <v>17</v>
      </c>
      <c r="C8" s="9"/>
      <c r="D8" s="25">
        <v>4</v>
      </c>
      <c r="E8" s="10">
        <v>0</v>
      </c>
      <c r="F8" s="18">
        <f>D8*E8</f>
        <v>0</v>
      </c>
      <c r="G8" s="18">
        <f t="shared" si="0"/>
        <v>0</v>
      </c>
    </row>
    <row r="9" spans="2:7" ht="20.100000000000001" customHeight="1">
      <c r="B9" s="7" t="s">
        <v>46</v>
      </c>
      <c r="C9" s="7"/>
      <c r="D9" s="24"/>
      <c r="E9" s="11"/>
    </row>
    <row r="10" spans="2:7" ht="15.75" customHeight="1">
      <c r="B10" s="9" t="s">
        <v>18</v>
      </c>
      <c r="C10" s="9"/>
      <c r="D10" s="25">
        <v>3</v>
      </c>
      <c r="E10" s="10">
        <v>0</v>
      </c>
      <c r="F10" s="18">
        <f>D10*E10</f>
        <v>0</v>
      </c>
      <c r="G10" s="18">
        <f t="shared" si="0"/>
        <v>0</v>
      </c>
    </row>
    <row r="11" spans="2:7" ht="15.75" customHeight="1">
      <c r="B11" s="9" t="s">
        <v>19</v>
      </c>
      <c r="C11" s="9"/>
      <c r="D11" s="25">
        <v>15</v>
      </c>
      <c r="E11" s="10">
        <v>0</v>
      </c>
      <c r="F11" s="18">
        <f>D11*E11</f>
        <v>0</v>
      </c>
      <c r="G11" s="18">
        <f t="shared" si="0"/>
        <v>0</v>
      </c>
    </row>
    <row r="12" spans="2:7" ht="20.45" customHeight="1">
      <c r="B12" s="7" t="s">
        <v>47</v>
      </c>
      <c r="C12" s="7"/>
      <c r="D12" s="24"/>
      <c r="E12" s="11"/>
    </row>
    <row r="13" spans="2:7" ht="15.75" customHeight="1">
      <c r="B13" s="9" t="s">
        <v>20</v>
      </c>
      <c r="C13" s="9"/>
      <c r="D13" s="25">
        <v>18</v>
      </c>
      <c r="E13" s="10">
        <v>0</v>
      </c>
      <c r="F13" s="18">
        <f>D13*E13</f>
        <v>0</v>
      </c>
      <c r="G13" s="18">
        <f t="shared" si="0"/>
        <v>0</v>
      </c>
    </row>
    <row r="14" spans="2:7" ht="15.75" customHeight="1">
      <c r="B14" s="9" t="s">
        <v>21</v>
      </c>
      <c r="C14" s="9"/>
      <c r="D14" s="25">
        <v>18</v>
      </c>
      <c r="E14" s="10">
        <v>0</v>
      </c>
      <c r="F14" s="18">
        <f>D14*E14</f>
        <v>0</v>
      </c>
      <c r="G14" s="18">
        <f t="shared" si="0"/>
        <v>0</v>
      </c>
    </row>
    <row r="15" spans="2:7" ht="71.45" customHeight="1">
      <c r="B15" s="12" t="s">
        <v>41</v>
      </c>
      <c r="C15" s="12"/>
      <c r="D15" s="24"/>
      <c r="E15" s="11"/>
      <c r="G15" s="10"/>
    </row>
    <row r="16" spans="2:7" ht="31.5">
      <c r="B16" s="13" t="s">
        <v>29</v>
      </c>
      <c r="C16" s="13"/>
      <c r="D16" s="26"/>
      <c r="E16" s="11"/>
      <c r="G16" s="10">
        <v>0</v>
      </c>
    </row>
    <row r="17" spans="2:7" ht="15.75" customHeight="1">
      <c r="B17" s="14" t="s">
        <v>7</v>
      </c>
      <c r="C17" s="14"/>
      <c r="D17" s="26"/>
      <c r="E17" s="11"/>
      <c r="G17" s="10">
        <v>0</v>
      </c>
    </row>
    <row r="18" spans="2:7" ht="15.75" customHeight="1">
      <c r="B18" s="14" t="s">
        <v>8</v>
      </c>
      <c r="C18" s="14"/>
      <c r="D18" s="26"/>
      <c r="E18" s="11"/>
      <c r="G18" s="10">
        <v>0</v>
      </c>
    </row>
    <row r="19" spans="2:7" ht="15.75" customHeight="1">
      <c r="B19" s="14" t="s">
        <v>9</v>
      </c>
      <c r="C19" s="14"/>
      <c r="D19" s="26"/>
      <c r="E19" s="11"/>
      <c r="G19" s="10">
        <v>0</v>
      </c>
    </row>
    <row r="20" spans="2:7" ht="72.95" customHeight="1">
      <c r="B20" s="12" t="s">
        <v>42</v>
      </c>
      <c r="C20" s="12"/>
      <c r="D20" s="24"/>
      <c r="E20" s="11"/>
      <c r="G20" s="10"/>
    </row>
    <row r="21" spans="2:7" ht="15.75" customHeight="1">
      <c r="B21" s="15" t="s">
        <v>1</v>
      </c>
      <c r="C21" s="15"/>
      <c r="D21" s="25"/>
      <c r="E21" s="11"/>
      <c r="G21" s="10">
        <v>0</v>
      </c>
    </row>
    <row r="22" spans="2:7" ht="15.75" customHeight="1">
      <c r="B22" s="16" t="s">
        <v>10</v>
      </c>
      <c r="C22" s="16"/>
      <c r="D22" s="25"/>
      <c r="E22" s="11"/>
      <c r="G22" s="10">
        <v>0</v>
      </c>
    </row>
    <row r="23" spans="2:7" ht="15.75" customHeight="1">
      <c r="B23" s="14" t="s">
        <v>11</v>
      </c>
      <c r="C23" s="14"/>
      <c r="D23" s="25"/>
      <c r="E23" s="11"/>
      <c r="G23" s="10">
        <v>0</v>
      </c>
    </row>
    <row r="24" spans="2:7" ht="15.75" customHeight="1">
      <c r="B24" s="9" t="s">
        <v>12</v>
      </c>
      <c r="C24" s="9"/>
      <c r="D24" s="25"/>
      <c r="E24" s="11"/>
      <c r="G24" s="10">
        <v>0</v>
      </c>
    </row>
    <row r="25" spans="2:7" ht="15.75" customHeight="1">
      <c r="B25" s="16" t="s">
        <v>2</v>
      </c>
      <c r="C25" s="16"/>
      <c r="D25" s="25"/>
      <c r="E25" s="11"/>
      <c r="G25" s="10">
        <v>0</v>
      </c>
    </row>
    <row r="26" spans="2:7" ht="15.75" customHeight="1">
      <c r="B26" s="9" t="s">
        <v>13</v>
      </c>
      <c r="C26" s="9"/>
      <c r="D26" s="25"/>
      <c r="E26" s="11"/>
      <c r="G26" s="10">
        <v>0</v>
      </c>
    </row>
    <row r="27" spans="2:7" ht="24" customHeight="1">
      <c r="B27" s="7" t="s">
        <v>35</v>
      </c>
      <c r="C27" s="7"/>
      <c r="D27" s="24"/>
      <c r="E27" s="11"/>
    </row>
    <row r="28" spans="2:7" ht="15.75" customHeight="1">
      <c r="B28" s="9" t="s">
        <v>22</v>
      </c>
      <c r="C28" s="9"/>
      <c r="D28" s="25">
        <v>14</v>
      </c>
      <c r="E28" s="10">
        <v>0</v>
      </c>
      <c r="F28" s="18">
        <f>D28*E28</f>
        <v>0</v>
      </c>
      <c r="G28" s="18">
        <f t="shared" ref="G28:G29" si="1">F28*12</f>
        <v>0</v>
      </c>
    </row>
    <row r="29" spans="2:7" ht="15.75" customHeight="1">
      <c r="B29" s="9" t="s">
        <v>23</v>
      </c>
      <c r="C29" s="9"/>
      <c r="D29" s="25">
        <v>6</v>
      </c>
      <c r="E29" s="11">
        <v>0</v>
      </c>
      <c r="F29" s="18">
        <f>D29*E29</f>
        <v>0</v>
      </c>
      <c r="G29" s="18">
        <f t="shared" si="1"/>
        <v>0</v>
      </c>
    </row>
    <row r="30" spans="2:7" ht="20.45" customHeight="1">
      <c r="B30" s="7" t="s">
        <v>3</v>
      </c>
      <c r="C30" s="7"/>
      <c r="D30" s="24"/>
      <c r="E30" s="11"/>
      <c r="F30" s="22" t="s">
        <v>40</v>
      </c>
    </row>
    <row r="31" spans="2:7" ht="21.95" customHeight="1">
      <c r="B31" s="9" t="s">
        <v>39</v>
      </c>
      <c r="C31" s="9"/>
      <c r="D31" s="26">
        <v>14</v>
      </c>
      <c r="E31" s="21">
        <v>0</v>
      </c>
      <c r="F31" s="19">
        <f>D31*E31</f>
        <v>0</v>
      </c>
      <c r="G31" s="20">
        <f>F31*4</f>
        <v>0</v>
      </c>
    </row>
    <row r="32" spans="2:7" ht="47.25">
      <c r="B32" s="12" t="s">
        <v>34</v>
      </c>
      <c r="C32" s="12"/>
      <c r="D32" s="24"/>
      <c r="E32" s="34" t="s">
        <v>49</v>
      </c>
      <c r="F32" s="33" t="s">
        <v>50</v>
      </c>
      <c r="G32" s="32" t="s">
        <v>6</v>
      </c>
    </row>
    <row r="33" spans="2:7" ht="38.450000000000003" customHeight="1">
      <c r="B33" s="30" t="s">
        <v>38</v>
      </c>
      <c r="C33" s="9"/>
      <c r="D33" s="26"/>
      <c r="E33" s="11">
        <v>0</v>
      </c>
      <c r="F33" s="18">
        <f>E33*6</f>
        <v>0</v>
      </c>
      <c r="G33" s="18">
        <f>F33*2</f>
        <v>0</v>
      </c>
    </row>
    <row r="34" spans="2:7" ht="23.1" customHeight="1">
      <c r="B34" s="7" t="s">
        <v>4</v>
      </c>
      <c r="C34" s="7"/>
      <c r="D34" s="24"/>
      <c r="E34" s="11"/>
    </row>
    <row r="35" spans="2:7" ht="15.75" customHeight="1">
      <c r="B35" s="9" t="s">
        <v>24</v>
      </c>
      <c r="C35" s="9"/>
      <c r="D35" s="25">
        <v>4</v>
      </c>
      <c r="E35" s="10">
        <v>0</v>
      </c>
      <c r="F35" s="18">
        <f t="shared" ref="F35:F43" si="2">D35*E35</f>
        <v>0</v>
      </c>
      <c r="G35" s="18">
        <f>F35*12</f>
        <v>0</v>
      </c>
    </row>
    <row r="36" spans="2:7" ht="15.75" customHeight="1">
      <c r="B36" s="9" t="s">
        <v>30</v>
      </c>
      <c r="C36" s="9"/>
      <c r="D36" s="25">
        <v>3</v>
      </c>
      <c r="E36" s="10">
        <v>0</v>
      </c>
      <c r="F36" s="18">
        <f t="shared" si="2"/>
        <v>0</v>
      </c>
      <c r="G36" s="18">
        <f t="shared" ref="G36:G43" si="3">F36*12</f>
        <v>0</v>
      </c>
    </row>
    <row r="37" spans="2:7" ht="15.75" customHeight="1">
      <c r="B37" s="9" t="s">
        <v>25</v>
      </c>
      <c r="C37" s="9"/>
      <c r="D37" s="25">
        <v>4</v>
      </c>
      <c r="E37" s="10">
        <v>0</v>
      </c>
      <c r="F37" s="18">
        <f t="shared" si="2"/>
        <v>0</v>
      </c>
      <c r="G37" s="18">
        <f t="shared" si="3"/>
        <v>0</v>
      </c>
    </row>
    <row r="38" spans="2:7" ht="15.75" customHeight="1">
      <c r="B38" s="9" t="s">
        <v>5</v>
      </c>
      <c r="C38" s="9"/>
      <c r="D38" s="25">
        <v>1</v>
      </c>
      <c r="E38" s="10">
        <v>0</v>
      </c>
      <c r="F38" s="18">
        <f t="shared" si="2"/>
        <v>0</v>
      </c>
      <c r="G38" s="18">
        <f t="shared" si="3"/>
        <v>0</v>
      </c>
    </row>
    <row r="39" spans="2:7" ht="15.75" customHeight="1">
      <c r="B39" s="9" t="s">
        <v>31</v>
      </c>
      <c r="C39" s="9"/>
      <c r="D39" s="25">
        <v>2</v>
      </c>
      <c r="E39" s="10">
        <v>0</v>
      </c>
      <c r="F39" s="18">
        <f t="shared" si="2"/>
        <v>0</v>
      </c>
      <c r="G39" s="18">
        <f t="shared" si="3"/>
        <v>0</v>
      </c>
    </row>
    <row r="40" spans="2:7">
      <c r="B40" s="9" t="s">
        <v>32</v>
      </c>
      <c r="C40" s="9"/>
      <c r="D40" s="25">
        <v>1</v>
      </c>
      <c r="E40" s="10">
        <v>0</v>
      </c>
      <c r="F40" s="18">
        <f t="shared" si="2"/>
        <v>0</v>
      </c>
      <c r="G40" s="18">
        <f t="shared" si="3"/>
        <v>0</v>
      </c>
    </row>
    <row r="41" spans="2:7">
      <c r="B41" s="9" t="s">
        <v>26</v>
      </c>
      <c r="C41" s="9"/>
      <c r="D41" s="25">
        <v>1</v>
      </c>
      <c r="E41" s="10">
        <v>0</v>
      </c>
      <c r="F41" s="18">
        <f t="shared" si="2"/>
        <v>0</v>
      </c>
      <c r="G41" s="18">
        <f t="shared" si="3"/>
        <v>0</v>
      </c>
    </row>
    <row r="42" spans="2:7">
      <c r="B42" s="9" t="s">
        <v>27</v>
      </c>
      <c r="C42" s="9"/>
      <c r="D42" s="25">
        <v>1</v>
      </c>
      <c r="E42" s="10">
        <v>0</v>
      </c>
      <c r="F42" s="18">
        <f t="shared" si="2"/>
        <v>0</v>
      </c>
      <c r="G42" s="18">
        <f t="shared" si="3"/>
        <v>0</v>
      </c>
    </row>
    <row r="43" spans="2:7">
      <c r="B43" s="9" t="s">
        <v>33</v>
      </c>
      <c r="C43" s="9"/>
      <c r="D43" s="25">
        <v>1</v>
      </c>
      <c r="E43" s="10">
        <v>0</v>
      </c>
      <c r="F43" s="18">
        <f t="shared" si="2"/>
        <v>0</v>
      </c>
      <c r="G43" s="18">
        <f t="shared" si="3"/>
        <v>0</v>
      </c>
    </row>
    <row r="44" spans="2:7" ht="31.5" customHeight="1">
      <c r="B44" s="23" t="s">
        <v>43</v>
      </c>
      <c r="C44" s="1"/>
      <c r="D44" s="27"/>
      <c r="E44" s="3"/>
      <c r="G44" s="31">
        <f>SUM(G4:G43)</f>
        <v>0</v>
      </c>
    </row>
    <row r="45" spans="2:7" ht="15">
      <c r="B45" s="1"/>
      <c r="C45" s="1"/>
      <c r="D45" s="27"/>
      <c r="E45" s="4"/>
    </row>
    <row r="46" spans="2:7" ht="12.75"/>
    <row r="47" spans="2:7" ht="12.75"/>
    <row r="48" spans="2:7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  <row r="127" ht="12.75"/>
    <row r="128" ht="12.75"/>
    <row r="129" ht="12.75"/>
    <row r="130" ht="12.75"/>
    <row r="131" ht="12.75"/>
    <row r="132" ht="12.75"/>
    <row r="133" ht="12.75"/>
    <row r="134" ht="12.75"/>
    <row r="135" ht="12.75"/>
    <row r="136" ht="12.75"/>
    <row r="137" ht="12.75"/>
    <row r="138" ht="12.75"/>
    <row r="139" ht="12.75"/>
    <row r="140" ht="12.75"/>
    <row r="141" ht="12.75"/>
    <row r="142" ht="12.75"/>
    <row r="143" ht="12.75"/>
    <row r="144" ht="12.75"/>
    <row r="145" ht="12.75"/>
    <row r="146" ht="12.75"/>
    <row r="147" ht="12.75"/>
    <row r="148" ht="12.75"/>
    <row r="149" ht="12.75"/>
    <row r="150" ht="12.75"/>
    <row r="151" ht="12.75"/>
    <row r="152" ht="12.75"/>
    <row r="153" ht="12.75"/>
    <row r="154" ht="12.75"/>
    <row r="155" ht="12.75"/>
    <row r="156" ht="12.75"/>
    <row r="157" ht="12.75"/>
    <row r="158" ht="12.75"/>
    <row r="159" ht="12.75"/>
    <row r="160" ht="12.75"/>
    <row r="161" ht="12.75"/>
    <row r="162" ht="12.75"/>
    <row r="163" ht="12.75"/>
    <row r="164" ht="12.75"/>
    <row r="165" ht="12.75"/>
    <row r="166" ht="12.75"/>
    <row r="167" ht="12.75"/>
    <row r="168" ht="12.75"/>
    <row r="169" ht="12.75"/>
    <row r="170" ht="12.75"/>
    <row r="171" ht="12.75"/>
    <row r="172" ht="12.75"/>
    <row r="173" ht="12.75"/>
    <row r="174" ht="12.75"/>
    <row r="175" ht="12.75"/>
    <row r="176" ht="12.75"/>
    <row r="177" ht="12.75"/>
    <row r="178" ht="12.75"/>
    <row r="179" ht="12.75"/>
    <row r="180" ht="12.75"/>
    <row r="181" ht="12.75"/>
    <row r="182" ht="12.75"/>
    <row r="183" ht="12.75"/>
    <row r="184" ht="12.75"/>
    <row r="185" ht="12.75"/>
    <row r="186" ht="12.75"/>
    <row r="187" ht="12.75"/>
    <row r="188" ht="12.75"/>
    <row r="189" ht="12.75"/>
    <row r="190" ht="12.75"/>
    <row r="191" ht="12.75"/>
    <row r="192" ht="12.75"/>
    <row r="193" ht="12.75"/>
    <row r="194" ht="12.75"/>
    <row r="195" ht="12.75"/>
    <row r="196" ht="12.75"/>
    <row r="197" ht="12.75"/>
    <row r="198" ht="12.75"/>
    <row r="199" ht="12.75"/>
    <row r="200" ht="12.75"/>
    <row r="201" ht="12.75"/>
    <row r="202" ht="12.75"/>
    <row r="203" ht="12.75"/>
    <row r="204" ht="12.75"/>
    <row r="205" ht="12.75"/>
    <row r="206" ht="12.75"/>
    <row r="207" ht="12.75"/>
    <row r="208" ht="12.75"/>
    <row r="209" ht="12.75"/>
    <row r="210" ht="12.75"/>
    <row r="211" ht="12.75"/>
    <row r="212" ht="12.75"/>
    <row r="213" ht="12.75"/>
    <row r="214" ht="12.75"/>
    <row r="215" ht="12.75"/>
    <row r="216" ht="12.75"/>
    <row r="217" ht="12.75"/>
    <row r="218" ht="12.75"/>
    <row r="219" ht="12.75"/>
    <row r="220" ht="12.75"/>
    <row r="221" ht="12.75"/>
    <row r="222" ht="12.75"/>
    <row r="223" ht="12.75"/>
    <row r="224" ht="12.75"/>
    <row r="225" ht="12.75"/>
    <row r="226" ht="12.75"/>
    <row r="227" ht="12.75"/>
    <row r="228" ht="12.75"/>
    <row r="229" ht="12.75"/>
    <row r="230" ht="12.75"/>
    <row r="231" ht="12.75"/>
    <row r="232" ht="12.75"/>
    <row r="233" ht="12.75"/>
    <row r="234" ht="12.75"/>
    <row r="235" ht="12.75"/>
    <row r="236" ht="12.75"/>
    <row r="237" ht="12.75"/>
    <row r="238" ht="12.75"/>
    <row r="239" ht="12.75"/>
    <row r="240" ht="12.75"/>
    <row r="241" ht="12.75"/>
    <row r="242" ht="12.75"/>
    <row r="243" ht="12.75"/>
    <row r="244" ht="12.75"/>
    <row r="245" ht="12.75"/>
    <row r="246" ht="12.75"/>
    <row r="247" ht="12.75"/>
    <row r="248" ht="12.75"/>
    <row r="249" ht="12.75"/>
    <row r="250" ht="12.75"/>
    <row r="251" ht="12.75"/>
    <row r="252" ht="12.75"/>
    <row r="253" ht="12.75"/>
    <row r="254" ht="12.75"/>
    <row r="255" ht="12.75"/>
    <row r="256" ht="12.75"/>
    <row r="257" ht="12.75"/>
    <row r="258" ht="12.75"/>
    <row r="259" ht="12.75"/>
    <row r="260" ht="12.75"/>
    <row r="261" ht="12.75"/>
    <row r="262" ht="12.75"/>
    <row r="263" ht="12.75"/>
    <row r="264" ht="12.75"/>
    <row r="265" ht="12.75"/>
    <row r="266" ht="12.75"/>
    <row r="267" ht="12.75"/>
    <row r="268" ht="12.75"/>
    <row r="269" ht="12.75"/>
    <row r="270" ht="12.75"/>
    <row r="271" ht="12.75"/>
    <row r="272" ht="12.75"/>
    <row r="273" ht="12.75"/>
    <row r="274" ht="12.75"/>
    <row r="275" ht="12.75"/>
    <row r="276" ht="12.75"/>
    <row r="277" ht="12.75"/>
    <row r="278" ht="12.75"/>
    <row r="279" ht="12.75"/>
    <row r="280" ht="12.75"/>
    <row r="281" ht="12.75"/>
    <row r="282" ht="12.75"/>
    <row r="283" ht="12.75"/>
    <row r="284" ht="12.75"/>
    <row r="285" ht="12.75"/>
    <row r="286" ht="12.75"/>
    <row r="287" ht="12.75"/>
    <row r="288" ht="12.75"/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  <row r="809" ht="12.75"/>
    <row r="810" ht="12.75"/>
    <row r="811" ht="12.75"/>
    <row r="812" ht="12.75"/>
    <row r="813" ht="12.75"/>
    <row r="814" ht="12.75"/>
    <row r="815" ht="12.75"/>
    <row r="816" ht="12.75"/>
    <row r="817" ht="12.75"/>
    <row r="818" ht="12.75"/>
    <row r="819" ht="12.75"/>
    <row r="820" ht="12.75"/>
    <row r="821" ht="12.75"/>
    <row r="822" ht="12.75"/>
    <row r="823" ht="12.75"/>
    <row r="824" ht="12.75"/>
    <row r="825" ht="12.75"/>
    <row r="826" ht="12.75"/>
    <row r="827" ht="12.75"/>
    <row r="828" ht="12.75"/>
    <row r="829" ht="12.75"/>
    <row r="830" ht="12.75"/>
    <row r="831" ht="12.75"/>
    <row r="832" ht="12.75"/>
    <row r="833" ht="12.75"/>
    <row r="834" ht="12.75"/>
    <row r="835" ht="12.75"/>
    <row r="836" ht="12.75"/>
    <row r="837" ht="12.75"/>
    <row r="838" ht="12.75"/>
    <row r="839" ht="12.75"/>
    <row r="840" ht="12.75"/>
    <row r="841" ht="12.75"/>
    <row r="842" ht="12.75"/>
    <row r="843" ht="12.75"/>
    <row r="844" ht="12.75"/>
    <row r="845" ht="12.75"/>
    <row r="846" ht="12.75"/>
    <row r="847" ht="12.75"/>
    <row r="848" ht="12.75"/>
    <row r="849" ht="12.75"/>
    <row r="850" ht="12.75"/>
    <row r="851" ht="12.75"/>
    <row r="852" ht="12.75"/>
    <row r="853" ht="12.75"/>
    <row r="854" ht="12.75"/>
    <row r="855" ht="12.75"/>
    <row r="856" ht="12.75"/>
    <row r="857" ht="12.75"/>
    <row r="858" ht="12.75"/>
    <row r="859" ht="12.75"/>
    <row r="860" ht="12.75"/>
    <row r="861" ht="12.75"/>
    <row r="862" ht="12.75"/>
    <row r="863" ht="12.75"/>
    <row r="864" ht="12.75"/>
    <row r="865" ht="12.75"/>
    <row r="866" ht="12.75"/>
    <row r="867" ht="12.75"/>
    <row r="868" ht="12.75"/>
    <row r="869" ht="12.75"/>
    <row r="870" ht="12.75"/>
    <row r="871" ht="12.75"/>
    <row r="872" ht="12.75"/>
    <row r="873" ht="12.75"/>
    <row r="874" ht="12.75"/>
    <row r="875" ht="12.75"/>
    <row r="876" ht="12.75"/>
    <row r="877" ht="12.75"/>
    <row r="878" ht="12.75"/>
    <row r="879" ht="12.75"/>
    <row r="880" ht="12.75"/>
    <row r="881" ht="12.75"/>
    <row r="882" ht="12.75"/>
    <row r="883" ht="12.75"/>
    <row r="884" ht="12.75"/>
    <row r="885" ht="12.75"/>
    <row r="886" ht="12.75"/>
    <row r="887" ht="12.75"/>
    <row r="888" ht="12.75"/>
    <row r="889" ht="12.75"/>
    <row r="890" ht="12.75"/>
    <row r="891" ht="12.75"/>
    <row r="892" ht="12.75"/>
    <row r="893" ht="12.75"/>
    <row r="894" ht="12.75"/>
    <row r="895" ht="12.75"/>
    <row r="896" ht="12.75"/>
    <row r="897" ht="12.75"/>
    <row r="898" ht="12.75"/>
    <row r="899" ht="12.75"/>
    <row r="900" ht="12.75"/>
    <row r="901" ht="12.75"/>
    <row r="902" ht="12.75"/>
    <row r="903" ht="12.75"/>
    <row r="904" ht="12.75"/>
    <row r="905" ht="12.75"/>
    <row r="906" ht="12.75"/>
    <row r="907" ht="12.75"/>
    <row r="908" ht="12.75"/>
    <row r="909" ht="12.75"/>
    <row r="910" ht="12.75"/>
    <row r="911" ht="12.75"/>
    <row r="912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  <row r="929" ht="12.75"/>
    <row r="930" ht="12.75"/>
    <row r="931" ht="12.75"/>
    <row r="932" ht="12.75"/>
    <row r="933" ht="12.75"/>
    <row r="934" ht="12.75"/>
    <row r="935" ht="12.75"/>
    <row r="936" ht="12.75"/>
    <row r="937" ht="12.75"/>
    <row r="938" ht="12.75"/>
    <row r="939" ht="12.75"/>
    <row r="940" ht="12.75"/>
    <row r="941" ht="12.75"/>
    <row r="942" ht="12.75"/>
    <row r="943" ht="12.75"/>
    <row r="944" ht="12.75"/>
    <row r="945" ht="12.75"/>
    <row r="946" ht="12.75"/>
    <row r="947" ht="12.75"/>
    <row r="948" ht="12.75"/>
    <row r="949" ht="12.75"/>
    <row r="950" ht="12.75"/>
    <row r="951" ht="12.75"/>
    <row r="952" ht="12.75"/>
    <row r="953" ht="12.75"/>
    <row r="954" ht="12.75"/>
    <row r="955" ht="12.75"/>
    <row r="956" ht="12.75"/>
    <row r="957" ht="12.75"/>
    <row r="958" ht="12.75"/>
    <row r="959" ht="12.75"/>
    <row r="960" ht="12.75"/>
    <row r="961" ht="12.75"/>
    <row r="962" ht="12.75"/>
    <row r="963" ht="12.75"/>
    <row r="964" ht="12.75"/>
    <row r="965" ht="12.75"/>
    <row r="966" ht="12.75"/>
    <row r="967" ht="12.75"/>
    <row r="968" ht="12.75"/>
    <row r="969" ht="12.75"/>
    <row r="970" ht="12.75"/>
    <row r="971" ht="12.75"/>
    <row r="972" ht="12.75"/>
    <row r="973" ht="12.75"/>
    <row r="974" ht="12.75"/>
    <row r="975" ht="12.75"/>
    <row r="976" ht="12.75"/>
    <row r="977" ht="12.75"/>
    <row r="978" ht="12.75"/>
    <row r="979" ht="12.75"/>
    <row r="980" ht="12.75"/>
    <row r="981" ht="12.75"/>
    <row r="982" ht="12.75"/>
    <row r="983" ht="12.75"/>
    <row r="984" ht="12.75"/>
    <row r="985" ht="12.75"/>
    <row r="986" ht="12.75"/>
    <row r="987" ht="12.75"/>
    <row r="988" ht="12.75"/>
    <row r="989" ht="12.75"/>
    <row r="990" ht="12.75"/>
    <row r="991" ht="12.75"/>
    <row r="992" ht="12.75"/>
    <row r="993" ht="12.75"/>
    <row r="994" ht="12.75"/>
    <row r="995" ht="12.75"/>
    <row r="996" ht="12.75"/>
    <row r="997" ht="12.75"/>
    <row r="998" ht="12.75"/>
    <row r="999" ht="12.75"/>
    <row r="1000" ht="12.75"/>
    <row r="1001" ht="12.75"/>
    <row r="1002" ht="12.75"/>
    <row r="1003" ht="12.75"/>
    <row r="1004" ht="12.75"/>
    <row r="1005" ht="12.75"/>
    <row r="1006" ht="12.75"/>
    <row r="1007" ht="12.75"/>
    <row r="1008" ht="12.75"/>
    <row r="1009" ht="12.75"/>
    <row r="1010" ht="12.75"/>
    <row r="1011" ht="12.75"/>
    <row r="1012" ht="12.75"/>
    <row r="1013" ht="12.75"/>
    <row r="1014" ht="12.75"/>
    <row r="1015" ht="12.75"/>
    <row r="1016" ht="12.75"/>
    <row r="1017" ht="12.75"/>
  </sheetData>
  <pageMargins left="0.2" right="0.25" top="1" bottom="0.2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 K. Meyers</dc:creator>
  <cp:lastModifiedBy>Gott,Jamie</cp:lastModifiedBy>
  <cp:lastPrinted>2026-05-13T16:34:38Z</cp:lastPrinted>
  <dcterms:created xsi:type="dcterms:W3CDTF">2026-05-12T19:33:18Z</dcterms:created>
  <dcterms:modified xsi:type="dcterms:W3CDTF">2026-05-29T12:51:01Z</dcterms:modified>
</cp:coreProperties>
</file>